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definedNames>
    <definedName name="_xlnm.Print_Titles" localSheetId="0">Sheet1!$15:$16</definedName>
  </definedNames>
  <calcPr calcId="144525"/>
</workbook>
</file>

<file path=xl/calcChain.xml><?xml version="1.0" encoding="utf-8"?>
<calcChain xmlns="http://schemas.openxmlformats.org/spreadsheetml/2006/main">
  <c r="H17" i="1" l="1"/>
  <c r="G79" i="1"/>
  <c r="G80" i="1" s="1"/>
  <c r="H76" i="1"/>
  <c r="G76" i="1"/>
  <c r="H73" i="1"/>
  <c r="G73" i="1"/>
  <c r="G68" i="1"/>
  <c r="H68" i="1" s="1"/>
  <c r="G64" i="1"/>
  <c r="H64" i="1" s="1"/>
  <c r="G61" i="1"/>
  <c r="H61" i="1" s="1"/>
  <c r="G56" i="1"/>
  <c r="H56" i="1" s="1"/>
  <c r="H32" i="1"/>
  <c r="H42" i="1"/>
  <c r="H47" i="1"/>
  <c r="H50" i="1"/>
  <c r="H53" i="1"/>
  <c r="G53" i="1"/>
  <c r="G50" i="1"/>
  <c r="G47" i="1"/>
  <c r="G42" i="1"/>
  <c r="H35" i="1"/>
  <c r="G35" i="1"/>
  <c r="G32" i="1"/>
  <c r="H28" i="1"/>
  <c r="G28" i="1"/>
  <c r="H25" i="1"/>
  <c r="G25" i="1"/>
  <c r="G18" i="1"/>
  <c r="G67" i="1" l="1"/>
  <c r="H67" i="1" s="1"/>
  <c r="G31" i="1"/>
  <c r="H31" i="1" s="1"/>
  <c r="G17" i="1"/>
  <c r="H18" i="1"/>
  <c r="D73" i="1"/>
  <c r="D64" i="1"/>
  <c r="D53" i="1"/>
  <c r="D50" i="1"/>
  <c r="D47" i="1"/>
  <c r="D42" i="1"/>
  <c r="D32" i="1"/>
  <c r="C76" i="1"/>
  <c r="D76" i="1" s="1"/>
  <c r="C73" i="1"/>
  <c r="C68" i="1"/>
  <c r="D68" i="1" s="1"/>
  <c r="C64" i="1"/>
  <c r="C61" i="1"/>
  <c r="D61" i="1" s="1"/>
  <c r="C56" i="1"/>
  <c r="D56" i="1" s="1"/>
  <c r="C53" i="1"/>
  <c r="C50" i="1"/>
  <c r="C47" i="1"/>
  <c r="C42" i="1"/>
  <c r="C35" i="1"/>
  <c r="D35" i="1" s="1"/>
  <c r="C32" i="1"/>
  <c r="C28" i="1"/>
  <c r="D28" i="1" s="1"/>
  <c r="C25" i="1"/>
  <c r="D25" i="1" s="1"/>
  <c r="C18" i="1"/>
  <c r="D18" i="1" s="1"/>
  <c r="C67" i="1" l="1"/>
  <c r="D67" i="1" s="1"/>
  <c r="C31" i="1"/>
  <c r="D31" i="1" s="1"/>
  <c r="C17" i="1"/>
  <c r="D17" i="1" s="1"/>
  <c r="C79" i="1" l="1"/>
  <c r="C80" i="1" s="1"/>
</calcChain>
</file>

<file path=xl/sharedStrings.xml><?xml version="1.0" encoding="utf-8"?>
<sst xmlns="http://schemas.openxmlformats.org/spreadsheetml/2006/main" count="158" uniqueCount="129">
  <si>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</si>
  <si>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</si>
  <si>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</si>
  <si>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</si>
  <si>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</si>
  <si>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</si>
  <si>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</si>
  <si>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</si>
  <si>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</si>
  <si>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</si>
  <si>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</si>
  <si>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</si>
  <si>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</si>
  <si>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</si>
  <si>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</si>
  <si>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</si>
  <si>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</si>
  <si>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</si>
  <si>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</si>
  <si>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</si>
  <si>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</si>
  <si>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</si>
  <si>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</si>
  <si>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</si>
  <si>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</si>
  <si>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</si>
  <si>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</si>
  <si>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</si>
  <si>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</si>
  <si>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</si>
  <si>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</si>
  <si>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</si>
  <si>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</si>
  <si>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</si>
  <si>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</si>
  <si>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</si>
  <si>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</si>
  <si>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</si>
  <si>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</si>
  <si>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</si>
  <si>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</si>
  <si>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</si>
  <si>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</si>
  <si>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</si>
  <si>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</si>
  <si>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</si>
  <si>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</si>
  <si>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</si>
  <si>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</si>
  <si>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</si>
  <si>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</si>
  <si>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</si>
  <si>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</si>
  <si>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</si>
  <si>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</si>
  <si>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</si>
  <si>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</si>
  <si>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</si>
  <si>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</si>
  <si>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</si>
  <si>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</si>
  <si>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</si>
  <si>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</si>
  <si>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</si>
  <si>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</si>
  <si>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</si>
  <si>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</si>
  <si>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</si>
  <si>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</si>
  <si>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</si>
  <si>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</si>
  <si>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</si>
  <si>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</si>
  <si>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</si>
  <si>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</si>
  <si>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</si>
  <si>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</si>
  <si>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</si>
  <si>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</si>
  <si>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</si>
  <si>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</si>
  <si>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</si>
  <si>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</si>
  <si>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KIM THU LIỄU</t>
  </si>
  <si>
    <t>Khoa học Cơ bản - Tổ Lý-Hóa</t>
  </si>
  <si>
    <t>Cao đẳng</t>
  </si>
  <si>
    <t>Trung cấp</t>
  </si>
  <si>
    <t>Lý thuyết</t>
  </si>
  <si>
    <t>Bằng tốt nghiệp đại học chuyên ngành
Bằng Thạc sĩ chuyên ngành</t>
  </si>
  <si>
    <t>Kết quả dự giờ loại Tốt
Biên soạn chương trình Đào tạo ngành Tiếng Anh</t>
  </si>
  <si>
    <t>Xây dựng chương trình đào tạo Tiếng Anh
Viết giáo trình Hóa học 1 Hóa học 2</t>
  </si>
  <si>
    <t>Cử nhân Ngữ văn Anh của Đại học Khoa học Xã hội và Nhân văn</t>
  </si>
  <si>
    <t>Chứng chỉ Ứng dụng công nghệ thông tin Cơ bản do Trường Đại học Công nghệ Thông tin- ĐHQG cấp</t>
  </si>
  <si>
    <t xml:space="preserve">Đang tham dự lớp Bồi dưỡng Nghiệp vụ Sư phạm dành cho giảng dạy Đại học, Cao đẳng
ngày 18/5/2019 thi </t>
  </si>
  <si>
    <t>Có xây dựng lịch giảng dạy</t>
  </si>
  <si>
    <t>Có giáo án Hóa học 2, Hóa học đại c ương 1 Hóa học đại cương 2</t>
  </si>
  <si>
    <t>Có xây dựng lịch giảng dạy
Dạy đúng kế hoạch</t>
  </si>
  <si>
    <t>Trưởng ban giám khảo Hội giảng cấp khoa</t>
  </si>
  <si>
    <t>Có  điểm môn Nghiên cứu khoa học trong bảng điểm Cao học</t>
  </si>
  <si>
    <t>Kết quả dự giờ loại Tốt
Biên soạn chương trình Đào tạo ngành Tiếng Anh khóa 2019</t>
  </si>
  <si>
    <t>Được phân công giảng dạy: Hóa học 2, Hóa học Đại cương 1, Hóa học Đại cương 2, Hóa học 3, Hóa học 4</t>
  </si>
  <si>
    <t>Tham gia Lớp Bồi dưỡng nghiệp vụ 
Giảng viên chính hạng II
Lớp Nghiệp vụ Sư phạm dành cho giảng viên dạy Đại học, Cao đẳng
Lớp dạy học tích hợp
Lớp Ứng dụng Công nghệ thông tin Cơ bản</t>
  </si>
  <si>
    <t>Xây dựng chương trình đào tạo Tiếng Anh
Viết giáo trình Hóa học 2</t>
  </si>
  <si>
    <t>Tham gia giảng dạy liên tục 33 năm</t>
  </si>
  <si>
    <t>Xây dựng Chương trình môn học Ngữ văn 1, Ngữ văn 2, Ngữ văn 3, Ngữ văn 4
Có xây dựng lịch giảng dạy</t>
  </si>
  <si>
    <t>Có giáo án Hóa học 2, Hóa học đại c ương 1, Hóa học đại cương 2 được tổ bộ môn thông qua</t>
  </si>
  <si>
    <t>Sử dụng hiệu quả các phương tiện thiết bị dạy học theo giáo án đã được duyệt</t>
  </si>
  <si>
    <t>có kế hoạch giảng dạy, giáo án của từng môn học được tổ bộ môn thông qua</t>
  </si>
  <si>
    <t>Thực hiện giảng dạy đúng, đủ theo lịch giảng dạy đã được duyệt</t>
  </si>
  <si>
    <t>Kế hoạch giảng dạy, giáo án, thể hiện rõ các phương pháp dạy học tích cực phát triển năng lực tự học của HSSV</t>
  </si>
  <si>
    <t>Làm chủ được lớp học
Sử dụng thành thạo các phương tiện hỗ trợ dạy học</t>
  </si>
  <si>
    <t>Biên soạn để thi theo đúng đề cương chi tiết môn học
Thực hiện đúng, đủ và kịp thời các công cụ phương pháp đánh giá đã đăng ký theo đúng hình thức đánh giá từ đầu năm học</t>
  </si>
  <si>
    <t>Thực hiện đúng, đủ và kịp thời các công cụ phương pháp đánh giá đã đăng ký theo đúng hình thức đánh giá từ đầu năm học</t>
  </si>
  <si>
    <t>Thực hiện đúng, đủ và đúng hạn các hồ sơ dạy học theo yêu cầu</t>
  </si>
  <si>
    <t>Có hồ sơ lưu của cá nhân tại khoa theo quy định</t>
  </si>
  <si>
    <t>Có biên bản phân công xây dựng chương trình đào tạo Tiếng Anh
Tham gia xây dựng chương trình chi tiết Học phần Ngữ văn 1, Ngữ văn 2, Ngữ văn 3, Ngữ văn 4</t>
  </si>
  <si>
    <t>Có quyết định xây dựng chương trình đào tạo Tiếng Anh
Xây dựng Chương trình đào tạo ngành Tiếng Anh
Biên soạn giáo trình Học phần Ngữ văn 1, Ngữ văn 2, Ngữ văn 3, Ngữ văn 4
Biên soạn chương trình học phần Ngữ văn  1, Ngữ văn 2, Ngữ văn 3, Ngữ văn 4</t>
  </si>
  <si>
    <t>Trong giáo án có phần mục tiêu giáo dục thái độ nghề nghiệp</t>
  </si>
  <si>
    <t>Thực hiện đúng kế hoạch giáo án</t>
  </si>
  <si>
    <t>Hỗ trợ các hoạt đồng của Đoàn
Tư vấn cho SVHS ngành Ngôn ngữ Anh</t>
  </si>
  <si>
    <t xml:space="preserve">Thực hiện việc quản lý HSSV và điểm danh trên phần mềm EMS đúng quy định về thời gian </t>
  </si>
  <si>
    <t xml:space="preserve">Sử dụng hiệu quả phần mềm EMS để thực hiện công tác giảng dạy và quản lý khoa
Sử dụng hiệu quả egov trong công việc </t>
  </si>
  <si>
    <t>Tham gia về nguồn với Đoàn vào ngày 31/3/2019</t>
  </si>
  <si>
    <t>Đóng góp xây dựng nhà tình bạn cho Hội 
Tham gia công tác viếng Nghĩa trang Liệt sĩ nhân ngày 27/7
Thăm nhà mẹ Việt Nam anh hùng</t>
  </si>
  <si>
    <t xml:space="preserve">Có quan hệ với Trung tâm mời giảng viên người nước ngoài tham gia giảng dạy tại trường tạo điều kiện cho HSSV có cơ hội giao tiếp </t>
  </si>
  <si>
    <t>Tham gia dự giờ định kỳ và đột xuất
Thực hiện đúng và đủ các hồ sơ yêu cầu về công tác dự giờ 
Tham gia hỗ trợ công tác hướng dẫn giáo sinh thực tập tại khoa</t>
  </si>
  <si>
    <t>Tham gia đầy đủ các buổi họp khoa, họp tổ bộ môn, học chính trị của trường
Tham gia Lớp Bồi dưỡng nghiệp vụ 
Giảng viên chính hạng II
Lớp Nghiệp vụ Sư phạm dành cho giảng viên dạy Đại học, Cao đẳng
Lớp dạy học tích hợp
Lớp Ứng dụng Công nghệ thông tin Cơ bản</t>
  </si>
  <si>
    <t>Tham gia hướng dẫn Giáo sinh thực tập</t>
  </si>
  <si>
    <t>Loại 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</si>
</sst>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3">
    <fill>
      <patternFill patternType="none"/>
    </fill>
    <fill>
      <patternFill patternType="gray125"/>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6">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1" fontId="2" fillId="2" borderId="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effectLst/>
                <a:latin typeface="+mn-lt"/>
                <a:ea typeface="+mn-ea"/>
                <a:cs typeface="+mn-cs"/>
              </a:rPr>
              <a:t>KHOA</a:t>
            </a:r>
            <a:r>
              <a:rPr lang="en-US" sz="1300" b="1" baseline="0">
                <a:effectLst/>
                <a:latin typeface="+mn-lt"/>
                <a:ea typeface="+mn-ea"/>
                <a:cs typeface="+mn-cs"/>
              </a:rPr>
              <a:t> </a:t>
            </a:r>
            <a:r>
              <a:rPr lang="en-US" sz="1300" b="1">
                <a:effectLst/>
                <a:latin typeface="+mn-lt"/>
                <a:ea typeface="+mn-ea"/>
                <a:cs typeface="+mn-cs"/>
              </a:rPr>
              <a:t>HỌC</a:t>
            </a:r>
            <a:r>
              <a:rPr lang="en-US" sz="1300" b="1" baseline="0">
                <a:effectLst/>
                <a:latin typeface="+mn-lt"/>
                <a:ea typeface="+mn-ea"/>
                <a:cs typeface="+mn-cs"/>
              </a:rPr>
              <a:t> CƠ BẢN</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topLeftCell="A72" zoomScale="72" zoomScaleNormal="72" workbookViewId="0">
      <selection activeCell="G81" sqref="G81:H81"/>
    </sheetView>
  </sheetViews>
  <sheetFormatPr defaultRowHeight="15" x14ac:dyDescent="0.25"/>
  <cols>
    <col min="1" max="1" width="39.42578125" style="3" customWidth="1"/>
    <col min="2" max="3" width="9.140625"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140625" style="3"/>
  </cols>
  <sheetData>
    <row r="1" spans="1:9" ht="12.2" customHeight="1" x14ac:dyDescent="0.25"/>
    <row r="2" spans="1:9" ht="33.6" customHeight="1" x14ac:dyDescent="0.3">
      <c r="E2" s="35" t="s">
        <v>76</v>
      </c>
      <c r="F2" s="36"/>
      <c r="G2" s="36"/>
      <c r="H2" s="36"/>
    </row>
    <row r="5" spans="1:9" ht="47.85" customHeight="1" x14ac:dyDescent="0.35">
      <c r="A5" s="37" t="s">
        <v>77</v>
      </c>
      <c r="B5" s="37"/>
      <c r="C5" s="37"/>
      <c r="D5" s="37"/>
      <c r="E5" s="37"/>
      <c r="F5" s="37"/>
      <c r="G5" s="37"/>
      <c r="H5" s="37"/>
      <c r="I5" s="37"/>
    </row>
    <row r="7" spans="1:9" ht="22.15" customHeight="1" x14ac:dyDescent="0.3">
      <c r="A7" s="4" t="s">
        <v>81</v>
      </c>
      <c r="D7" s="3" t="s">
        <v>83</v>
      </c>
    </row>
    <row r="8" spans="1:9" ht="20.100000000000001" customHeight="1" x14ac:dyDescent="0.3">
      <c r="A8" s="4" t="s">
        <v>79</v>
      </c>
      <c r="D8" s="3" t="s">
        <v>84</v>
      </c>
    </row>
    <row r="9" spans="1:9" ht="21.4" customHeight="1" x14ac:dyDescent="0.3">
      <c r="A9" s="4" t="s">
        <v>78</v>
      </c>
      <c r="D9" s="3" t="s">
        <v>85</v>
      </c>
      <c r="E9" s="3" t="s">
        <v>86</v>
      </c>
    </row>
    <row r="10" spans="1:9" ht="20.100000000000001" customHeight="1" x14ac:dyDescent="0.3">
      <c r="A10" s="4" t="s">
        <v>80</v>
      </c>
      <c r="F10" s="3" t="s">
        <v>87</v>
      </c>
    </row>
    <row r="12" spans="1:9" ht="82.7" customHeight="1" x14ac:dyDescent="0.25">
      <c r="B12" s="33" t="s">
        <v>82</v>
      </c>
      <c r="C12" s="34"/>
      <c r="D12" s="34"/>
      <c r="E12" s="34"/>
      <c r="F12" s="34"/>
      <c r="G12" s="34"/>
      <c r="H12" s="34"/>
      <c r="I12" s="34"/>
    </row>
    <row r="14" spans="1:9" ht="11.45" customHeight="1" thickBot="1" x14ac:dyDescent="0.3"/>
    <row r="15" spans="1:9" ht="17.25" customHeight="1" thickBot="1" x14ac:dyDescent="0.3">
      <c r="A15" s="40" t="s">
        <v>0</v>
      </c>
      <c r="B15" s="40" t="s">
        <v>1</v>
      </c>
      <c r="C15" s="42" t="s">
        <v>2</v>
      </c>
      <c r="D15" s="43"/>
      <c r="E15" s="44"/>
      <c r="F15" s="42" t="s">
        <v>3</v>
      </c>
      <c r="G15" s="43"/>
      <c r="H15" s="43"/>
      <c r="I15" s="44"/>
    </row>
    <row r="16" spans="1:9" ht="181.15" customHeight="1" thickBot="1" x14ac:dyDescent="0.3">
      <c r="A16" s="41"/>
      <c r="B16" s="41"/>
      <c r="C16" s="1" t="s">
        <v>4</v>
      </c>
      <c r="D16" s="1" t="s">
        <v>5</v>
      </c>
      <c r="E16" s="1" t="s">
        <v>6</v>
      </c>
      <c r="F16" s="1" t="s">
        <v>7</v>
      </c>
      <c r="G16" s="1" t="s">
        <v>8</v>
      </c>
      <c r="H16" s="5" t="s">
        <v>9</v>
      </c>
      <c r="I16" s="1" t="s">
        <v>10</v>
      </c>
    </row>
    <row r="17" spans="1:9" ht="41.25" customHeight="1" thickBot="1" x14ac:dyDescent="0.3">
      <c r="A17" s="6" t="s">
        <v>11</v>
      </c>
      <c r="B17" s="7">
        <v>20</v>
      </c>
      <c r="C17" s="8">
        <f>SUM(C18,C25,C28)</f>
        <v>11</v>
      </c>
      <c r="D17" s="9">
        <f>C17/B17</f>
        <v>0.55000000000000004</v>
      </c>
      <c r="E17" s="10"/>
      <c r="F17" s="7">
        <v>14</v>
      </c>
      <c r="G17" s="8">
        <f>SUM(G18,G25,G28)</f>
        <v>11</v>
      </c>
      <c r="H17" s="9">
        <f>G17/B17</f>
        <v>0.55000000000000004</v>
      </c>
      <c r="I17" s="10"/>
    </row>
    <row r="18" spans="1:9" ht="16.5" thickBot="1" x14ac:dyDescent="0.3">
      <c r="A18" s="11" t="s">
        <v>12</v>
      </c>
      <c r="B18" s="10">
        <v>12</v>
      </c>
      <c r="C18" s="12">
        <f>SUM(C19:C24)</f>
        <v>7</v>
      </c>
      <c r="D18" s="13">
        <f>C18/B18</f>
        <v>0.58333333333333337</v>
      </c>
      <c r="E18" s="10"/>
      <c r="F18" s="10">
        <v>7</v>
      </c>
      <c r="G18" s="12">
        <f>SUM(G19:G24)</f>
        <v>7</v>
      </c>
      <c r="H18" s="13">
        <f>G18/B18</f>
        <v>0.58333333333333337</v>
      </c>
      <c r="I18" s="10"/>
    </row>
    <row r="19" spans="1:9" ht="131.25" customHeight="1" thickBot="1" x14ac:dyDescent="0.3">
      <c r="A19" s="11" t="s">
        <v>13</v>
      </c>
      <c r="B19" s="15"/>
      <c r="C19" s="2">
        <v>2</v>
      </c>
      <c r="D19" s="16"/>
      <c r="E19" s="17" t="s">
        <v>88</v>
      </c>
      <c r="F19" s="2">
        <v>2</v>
      </c>
      <c r="G19" s="2">
        <v>2</v>
      </c>
      <c r="H19" s="16"/>
      <c r="I19" s="17" t="s">
        <v>88</v>
      </c>
    </row>
    <row r="20" spans="1:9" ht="41.25" customHeight="1" thickBot="1" x14ac:dyDescent="0.3">
      <c r="A20" s="19" t="s">
        <v>14</v>
      </c>
      <c r="B20" s="15"/>
      <c r="C20" s="2">
        <v>2</v>
      </c>
      <c r="D20" s="16"/>
      <c r="E20" s="17" t="s">
        <v>89</v>
      </c>
      <c r="F20" s="2">
        <v>1</v>
      </c>
      <c r="G20" s="2">
        <v>2</v>
      </c>
      <c r="H20" s="16"/>
      <c r="I20" s="17" t="s">
        <v>99</v>
      </c>
    </row>
    <row r="21" spans="1:9" ht="48.75" customHeight="1" thickBot="1" x14ac:dyDescent="0.3">
      <c r="A21" s="19" t="s">
        <v>15</v>
      </c>
      <c r="B21" s="15"/>
      <c r="C21" s="2">
        <v>1</v>
      </c>
      <c r="D21" s="16"/>
      <c r="E21" s="17"/>
      <c r="F21" s="2">
        <v>1</v>
      </c>
      <c r="G21" s="2">
        <v>1</v>
      </c>
      <c r="H21" s="16"/>
      <c r="I21" s="17" t="s">
        <v>100</v>
      </c>
    </row>
    <row r="22" spans="1:9" ht="62.25" customHeight="1" thickBot="1" x14ac:dyDescent="0.3">
      <c r="A22" s="19" t="s">
        <v>16</v>
      </c>
      <c r="B22" s="15"/>
      <c r="C22" s="2">
        <v>1</v>
      </c>
      <c r="D22" s="16"/>
      <c r="E22" s="17" t="s">
        <v>90</v>
      </c>
      <c r="F22" s="2">
        <v>1</v>
      </c>
      <c r="G22" s="2">
        <v>1</v>
      </c>
      <c r="H22" s="16"/>
      <c r="I22" s="17" t="s">
        <v>102</v>
      </c>
    </row>
    <row r="23" spans="1:9" ht="88.5" customHeight="1" thickBot="1" x14ac:dyDescent="0.3">
      <c r="A23" s="19" t="s">
        <v>17</v>
      </c>
      <c r="B23" s="15"/>
      <c r="C23" s="2">
        <v>1</v>
      </c>
      <c r="D23" s="16"/>
      <c r="E23" s="17"/>
      <c r="F23" s="2">
        <v>1</v>
      </c>
      <c r="G23" s="2">
        <v>1</v>
      </c>
      <c r="H23" s="16"/>
      <c r="I23" s="17" t="s">
        <v>101</v>
      </c>
    </row>
    <row r="24" spans="1:9" ht="42" customHeight="1" thickBot="1" x14ac:dyDescent="0.3">
      <c r="A24" s="19" t="s">
        <v>18</v>
      </c>
      <c r="B24" s="15"/>
      <c r="C24" s="2">
        <v>0</v>
      </c>
      <c r="D24" s="16"/>
      <c r="E24" s="17"/>
      <c r="F24" s="2">
        <v>1</v>
      </c>
      <c r="G24" s="2">
        <v>0</v>
      </c>
      <c r="H24" s="16"/>
      <c r="I24" s="17"/>
    </row>
    <row r="25" spans="1:9" ht="16.5" thickBot="1" x14ac:dyDescent="0.3">
      <c r="A25" s="11" t="s">
        <v>19</v>
      </c>
      <c r="B25" s="10">
        <v>4</v>
      </c>
      <c r="C25" s="12">
        <f>SUM(C26,C27)</f>
        <v>2</v>
      </c>
      <c r="D25" s="13">
        <f>C25/B25</f>
        <v>0.5</v>
      </c>
      <c r="E25" s="10"/>
      <c r="F25" s="10">
        <v>3</v>
      </c>
      <c r="G25" s="12">
        <f>SUM(G26,G27)</f>
        <v>2</v>
      </c>
      <c r="H25" s="13">
        <f>G25/B25</f>
        <v>0.5</v>
      </c>
      <c r="I25" s="20"/>
    </row>
    <row r="26" spans="1:9" ht="224.25" customHeight="1" thickBot="1" x14ac:dyDescent="0.3">
      <c r="A26" s="19" t="s">
        <v>20</v>
      </c>
      <c r="B26" s="21">
        <v>2</v>
      </c>
      <c r="C26" s="2">
        <v>2</v>
      </c>
      <c r="D26" s="16"/>
      <c r="E26" s="17" t="s">
        <v>91</v>
      </c>
      <c r="F26" s="2">
        <v>2</v>
      </c>
      <c r="G26" s="2">
        <v>2</v>
      </c>
      <c r="H26" s="18"/>
      <c r="I26" s="17" t="s">
        <v>91</v>
      </c>
    </row>
    <row r="27" spans="1:9" ht="60" customHeight="1" thickBot="1" x14ac:dyDescent="0.3">
      <c r="A27" s="11" t="s">
        <v>21</v>
      </c>
      <c r="B27" s="15">
        <v>2</v>
      </c>
      <c r="C27" s="2">
        <v>0</v>
      </c>
      <c r="D27" s="16"/>
      <c r="E27" s="17"/>
      <c r="F27" s="2">
        <v>1</v>
      </c>
      <c r="G27" s="2">
        <v>0</v>
      </c>
      <c r="H27" s="18"/>
      <c r="I27" s="17"/>
    </row>
    <row r="28" spans="1:9" ht="16.5" thickBot="1" x14ac:dyDescent="0.3">
      <c r="A28" s="11" t="s">
        <v>22</v>
      </c>
      <c r="B28" s="10">
        <v>4</v>
      </c>
      <c r="C28" s="12">
        <f>SUM(C29,C30)</f>
        <v>2</v>
      </c>
      <c r="D28" s="13">
        <f>C28/B28</f>
        <v>0.5</v>
      </c>
      <c r="E28" s="10"/>
      <c r="F28" s="10">
        <v>4</v>
      </c>
      <c r="G28" s="12">
        <f>SUM(G29,G30)</f>
        <v>2</v>
      </c>
      <c r="H28" s="14">
        <f>G28/B28</f>
        <v>0.5</v>
      </c>
      <c r="I28" s="22"/>
    </row>
    <row r="29" spans="1:9" ht="84.75" customHeight="1" thickBot="1" x14ac:dyDescent="0.3">
      <c r="A29" s="19" t="s">
        <v>23</v>
      </c>
      <c r="B29" s="15">
        <v>2</v>
      </c>
      <c r="C29" s="2">
        <v>2</v>
      </c>
      <c r="D29" s="16"/>
      <c r="E29" s="17" t="s">
        <v>92</v>
      </c>
      <c r="F29" s="2">
        <v>2</v>
      </c>
      <c r="G29" s="2">
        <v>2</v>
      </c>
      <c r="H29" s="18"/>
      <c r="I29" s="17" t="s">
        <v>92</v>
      </c>
    </row>
    <row r="30" spans="1:9" ht="42" customHeight="1" thickBot="1" x14ac:dyDescent="0.3">
      <c r="A30" s="11" t="s">
        <v>24</v>
      </c>
      <c r="B30" s="15">
        <v>2</v>
      </c>
      <c r="C30" s="2">
        <v>0</v>
      </c>
      <c r="D30" s="16"/>
      <c r="E30" s="17"/>
      <c r="F30" s="2">
        <v>2</v>
      </c>
      <c r="G30" s="2">
        <v>0</v>
      </c>
      <c r="H30" s="18"/>
      <c r="I30" s="17"/>
    </row>
    <row r="31" spans="1:9" ht="16.5" thickBot="1" x14ac:dyDescent="0.3">
      <c r="A31" s="6" t="s">
        <v>25</v>
      </c>
      <c r="B31" s="7">
        <v>52</v>
      </c>
      <c r="C31" s="8">
        <f>SUM(C32,C35,C42,C47,C50,C53,C56,C61,C64)</f>
        <v>39</v>
      </c>
      <c r="D31" s="9">
        <f>C31/B31</f>
        <v>0.75</v>
      </c>
      <c r="E31" s="10"/>
      <c r="F31" s="7">
        <v>46</v>
      </c>
      <c r="G31" s="8">
        <f>SUM(G32,G35,G42,G47,G50,G53,G56,G61,G64)</f>
        <v>39</v>
      </c>
      <c r="H31" s="9">
        <f>G31/B31</f>
        <v>0.75</v>
      </c>
      <c r="I31" s="23"/>
    </row>
    <row r="32" spans="1:9" ht="32.25" thickBot="1" x14ac:dyDescent="0.3">
      <c r="A32" s="11" t="s">
        <v>26</v>
      </c>
      <c r="B32" s="10">
        <v>4</v>
      </c>
      <c r="C32" s="12">
        <f>SUM(C33,C34)</f>
        <v>4</v>
      </c>
      <c r="D32" s="13">
        <f>C32/B32</f>
        <v>1</v>
      </c>
      <c r="E32" s="10"/>
      <c r="F32" s="10">
        <v>4</v>
      </c>
      <c r="G32" s="12">
        <f>SUM(G33,G34)</f>
        <v>4</v>
      </c>
      <c r="H32" s="13">
        <f>G32/B32</f>
        <v>1</v>
      </c>
      <c r="I32" s="23"/>
    </row>
    <row r="33" spans="1:9" ht="99" customHeight="1" thickBot="1" x14ac:dyDescent="0.3">
      <c r="A33" s="19" t="s">
        <v>27</v>
      </c>
      <c r="B33" s="15">
        <v>2</v>
      </c>
      <c r="C33" s="2">
        <v>2</v>
      </c>
      <c r="D33" s="16"/>
      <c r="E33" s="17" t="s">
        <v>93</v>
      </c>
      <c r="F33" s="2">
        <v>2</v>
      </c>
      <c r="G33" s="2">
        <v>2</v>
      </c>
      <c r="H33" s="18"/>
      <c r="I33" s="17" t="s">
        <v>93</v>
      </c>
    </row>
    <row r="34" spans="1:9" ht="36" customHeight="1" thickBot="1" x14ac:dyDescent="0.3">
      <c r="A34" s="19" t="s">
        <v>28</v>
      </c>
      <c r="B34" s="15">
        <v>2</v>
      </c>
      <c r="C34" s="2">
        <v>2</v>
      </c>
      <c r="D34" s="16"/>
      <c r="E34" s="17" t="s">
        <v>103</v>
      </c>
      <c r="F34" s="2">
        <v>2</v>
      </c>
      <c r="G34" s="2">
        <v>2</v>
      </c>
      <c r="H34" s="18"/>
      <c r="I34" s="17" t="s">
        <v>103</v>
      </c>
    </row>
    <row r="35" spans="1:9" ht="32.25" thickBot="1" x14ac:dyDescent="0.3">
      <c r="A35" s="11" t="s">
        <v>29</v>
      </c>
      <c r="B35" s="10">
        <v>12</v>
      </c>
      <c r="C35" s="12">
        <f>SUM(C36:C41)</f>
        <v>6</v>
      </c>
      <c r="D35" s="13">
        <f>C35/B35</f>
        <v>0.5</v>
      </c>
      <c r="E35" s="10"/>
      <c r="F35" s="10">
        <v>9</v>
      </c>
      <c r="G35" s="12">
        <f>SUM(G36:G41)</f>
        <v>6</v>
      </c>
      <c r="H35" s="13">
        <f>G35/B35</f>
        <v>0.5</v>
      </c>
      <c r="I35" s="23"/>
    </row>
    <row r="36" spans="1:9" ht="58.5" customHeight="1" thickBot="1" x14ac:dyDescent="0.3">
      <c r="A36" s="24" t="s">
        <v>30</v>
      </c>
      <c r="B36" s="15">
        <v>2</v>
      </c>
      <c r="C36" s="2">
        <v>2</v>
      </c>
      <c r="D36" s="16"/>
      <c r="E36" s="17" t="s">
        <v>94</v>
      </c>
      <c r="F36" s="2">
        <v>1</v>
      </c>
      <c r="G36" s="2">
        <v>2</v>
      </c>
      <c r="H36" s="18"/>
      <c r="I36" s="17" t="s">
        <v>104</v>
      </c>
    </row>
    <row r="37" spans="1:9" ht="42.75" customHeight="1" thickBot="1" x14ac:dyDescent="0.3">
      <c r="A37" s="19" t="s">
        <v>31</v>
      </c>
      <c r="B37" s="15">
        <v>2</v>
      </c>
      <c r="C37" s="2">
        <v>2</v>
      </c>
      <c r="D37" s="16"/>
      <c r="E37" s="17" t="s">
        <v>95</v>
      </c>
      <c r="F37" s="2">
        <v>2</v>
      </c>
      <c r="G37" s="2">
        <v>2</v>
      </c>
      <c r="H37" s="18"/>
      <c r="I37" s="17" t="s">
        <v>105</v>
      </c>
    </row>
    <row r="38" spans="1:9" ht="47.25" customHeight="1" thickBot="1" x14ac:dyDescent="0.3">
      <c r="A38" s="19" t="s">
        <v>32</v>
      </c>
      <c r="B38" s="15">
        <v>2</v>
      </c>
      <c r="C38" s="2">
        <v>2</v>
      </c>
      <c r="D38" s="16"/>
      <c r="E38" s="17" t="s">
        <v>106</v>
      </c>
      <c r="F38" s="2">
        <v>2</v>
      </c>
      <c r="G38" s="2">
        <v>2</v>
      </c>
      <c r="H38" s="18"/>
      <c r="I38" s="17" t="s">
        <v>106</v>
      </c>
    </row>
    <row r="39" spans="1:9" ht="42.75" customHeight="1" thickBot="1" x14ac:dyDescent="0.3">
      <c r="A39" s="19" t="s">
        <v>33</v>
      </c>
      <c r="B39" s="15">
        <v>2</v>
      </c>
      <c r="C39" s="2">
        <v>0</v>
      </c>
      <c r="D39" s="16"/>
      <c r="E39" s="17"/>
      <c r="F39" s="2">
        <v>2</v>
      </c>
      <c r="G39" s="2">
        <v>0</v>
      </c>
      <c r="H39" s="18"/>
      <c r="I39" s="17"/>
    </row>
    <row r="40" spans="1:9" ht="37.5" customHeight="1" thickBot="1" x14ac:dyDescent="0.3">
      <c r="A40" s="19" t="s">
        <v>34</v>
      </c>
      <c r="B40" s="15">
        <v>2</v>
      </c>
      <c r="C40" s="2">
        <v>0</v>
      </c>
      <c r="D40" s="16"/>
      <c r="E40" s="17"/>
      <c r="F40" s="2">
        <v>1</v>
      </c>
      <c r="G40" s="2">
        <v>0</v>
      </c>
      <c r="H40" s="18"/>
      <c r="I40" s="17"/>
    </row>
    <row r="41" spans="1:9" ht="65.25" customHeight="1" thickBot="1" x14ac:dyDescent="0.3">
      <c r="A41" s="19" t="s">
        <v>35</v>
      </c>
      <c r="B41" s="15">
        <v>2</v>
      </c>
      <c r="C41" s="2">
        <v>0</v>
      </c>
      <c r="D41" s="16"/>
      <c r="E41" s="17"/>
      <c r="F41" s="2">
        <v>1</v>
      </c>
      <c r="G41" s="2">
        <v>0</v>
      </c>
      <c r="H41" s="18"/>
      <c r="I41" s="17"/>
    </row>
    <row r="42" spans="1:9" ht="32.25" thickBot="1" x14ac:dyDescent="0.3">
      <c r="A42" s="11" t="s">
        <v>36</v>
      </c>
      <c r="B42" s="10">
        <v>8</v>
      </c>
      <c r="C42" s="12">
        <f>SUM(C43:C46)</f>
        <v>8</v>
      </c>
      <c r="D42" s="13">
        <f>C42/B42</f>
        <v>1</v>
      </c>
      <c r="E42" s="10"/>
      <c r="F42" s="10">
        <v>8</v>
      </c>
      <c r="G42" s="12">
        <f>SUM(G43:G46)</f>
        <v>8</v>
      </c>
      <c r="H42" s="13">
        <f>G42/B42</f>
        <v>1</v>
      </c>
      <c r="I42" s="23"/>
    </row>
    <row r="43" spans="1:9" ht="54.75" customHeight="1" thickBot="1" x14ac:dyDescent="0.3">
      <c r="A43" s="19" t="s">
        <v>37</v>
      </c>
      <c r="B43" s="15">
        <v>2</v>
      </c>
      <c r="C43" s="2">
        <v>2</v>
      </c>
      <c r="D43" s="16"/>
      <c r="E43" s="17" t="s">
        <v>96</v>
      </c>
      <c r="F43" s="2">
        <v>2</v>
      </c>
      <c r="G43" s="2">
        <v>2</v>
      </c>
      <c r="H43" s="18"/>
      <c r="I43" s="17" t="s">
        <v>107</v>
      </c>
    </row>
    <row r="44" spans="1:9" ht="48" customHeight="1" thickBot="1" x14ac:dyDescent="0.3">
      <c r="A44" s="19" t="s">
        <v>38</v>
      </c>
      <c r="B44" s="15">
        <v>2</v>
      </c>
      <c r="C44" s="2">
        <v>2</v>
      </c>
      <c r="D44" s="16"/>
      <c r="E44" s="17" t="s">
        <v>108</v>
      </c>
      <c r="F44" s="2">
        <v>2</v>
      </c>
      <c r="G44" s="2">
        <v>2</v>
      </c>
      <c r="H44" s="18"/>
      <c r="I44" s="17" t="s">
        <v>108</v>
      </c>
    </row>
    <row r="45" spans="1:9" ht="49.5" customHeight="1" thickBot="1" x14ac:dyDescent="0.3">
      <c r="A45" s="19" t="s">
        <v>39</v>
      </c>
      <c r="B45" s="15">
        <v>2</v>
      </c>
      <c r="C45" s="2">
        <v>2</v>
      </c>
      <c r="D45" s="16"/>
      <c r="E45" s="17" t="s">
        <v>109</v>
      </c>
      <c r="F45" s="2">
        <v>2</v>
      </c>
      <c r="G45" s="2">
        <v>2</v>
      </c>
      <c r="H45" s="18"/>
      <c r="I45" s="17" t="s">
        <v>109</v>
      </c>
    </row>
    <row r="46" spans="1:9" ht="57" customHeight="1" thickBot="1" x14ac:dyDescent="0.3">
      <c r="A46" s="19" t="s">
        <v>40</v>
      </c>
      <c r="B46" s="15">
        <v>2</v>
      </c>
      <c r="C46" s="2">
        <v>2</v>
      </c>
      <c r="D46" s="16"/>
      <c r="E46" s="17" t="s">
        <v>110</v>
      </c>
      <c r="F46" s="2">
        <v>2</v>
      </c>
      <c r="G46" s="2">
        <v>2</v>
      </c>
      <c r="H46" s="18"/>
      <c r="I46" s="17" t="s">
        <v>110</v>
      </c>
    </row>
    <row r="47" spans="1:9" ht="32.25" thickBot="1" x14ac:dyDescent="0.3">
      <c r="A47" s="11" t="s">
        <v>41</v>
      </c>
      <c r="B47" s="10">
        <v>4</v>
      </c>
      <c r="C47" s="12">
        <f>SUM(C48:C49)</f>
        <v>4</v>
      </c>
      <c r="D47" s="13">
        <f>C47/B47</f>
        <v>1</v>
      </c>
      <c r="E47" s="10"/>
      <c r="F47" s="10">
        <v>4</v>
      </c>
      <c r="G47" s="12">
        <f>SUM(G48:G49)</f>
        <v>4</v>
      </c>
      <c r="H47" s="13">
        <f>G47/B47</f>
        <v>1</v>
      </c>
      <c r="I47" s="23"/>
    </row>
    <row r="48" spans="1:9" ht="84.75" customHeight="1" thickBot="1" x14ac:dyDescent="0.3">
      <c r="A48" s="19" t="s">
        <v>42</v>
      </c>
      <c r="B48" s="15">
        <v>2</v>
      </c>
      <c r="C48" s="2">
        <v>2</v>
      </c>
      <c r="D48" s="16"/>
      <c r="E48" s="17" t="s">
        <v>111</v>
      </c>
      <c r="F48" s="2">
        <v>2</v>
      </c>
      <c r="G48" s="2">
        <v>2</v>
      </c>
      <c r="H48" s="18"/>
      <c r="I48" s="17" t="s">
        <v>111</v>
      </c>
    </row>
    <row r="49" spans="1:9" ht="56.25" customHeight="1" thickBot="1" x14ac:dyDescent="0.3">
      <c r="A49" s="19" t="s">
        <v>43</v>
      </c>
      <c r="B49" s="15">
        <v>2</v>
      </c>
      <c r="C49" s="2">
        <v>2</v>
      </c>
      <c r="D49" s="16"/>
      <c r="E49" s="17" t="s">
        <v>112</v>
      </c>
      <c r="F49" s="2">
        <v>2</v>
      </c>
      <c r="G49" s="2">
        <v>2</v>
      </c>
      <c r="H49" s="18"/>
      <c r="I49" s="17" t="s">
        <v>112</v>
      </c>
    </row>
    <row r="50" spans="1:9" ht="16.5" thickBot="1" x14ac:dyDescent="0.3">
      <c r="A50" s="11" t="s">
        <v>44</v>
      </c>
      <c r="B50" s="10">
        <v>4</v>
      </c>
      <c r="C50" s="12">
        <f>SUM(C51:C52)</f>
        <v>4</v>
      </c>
      <c r="D50" s="13">
        <f>C50/B50</f>
        <v>1</v>
      </c>
      <c r="E50" s="10"/>
      <c r="F50" s="10">
        <v>4</v>
      </c>
      <c r="G50" s="12">
        <f>SUM(G51:G52)</f>
        <v>4</v>
      </c>
      <c r="H50" s="13">
        <f>G50/B50</f>
        <v>1</v>
      </c>
      <c r="I50" s="23"/>
    </row>
    <row r="51" spans="1:9" ht="36" customHeight="1" thickBot="1" x14ac:dyDescent="0.3">
      <c r="A51" s="19" t="s">
        <v>45</v>
      </c>
      <c r="B51" s="15">
        <v>2</v>
      </c>
      <c r="C51" s="2">
        <v>2</v>
      </c>
      <c r="D51" s="16"/>
      <c r="E51" s="17" t="s">
        <v>113</v>
      </c>
      <c r="F51" s="2">
        <v>2</v>
      </c>
      <c r="G51" s="2">
        <v>2</v>
      </c>
      <c r="H51" s="18"/>
      <c r="I51" s="17" t="s">
        <v>113</v>
      </c>
    </row>
    <row r="52" spans="1:9" ht="42" customHeight="1" thickBot="1" x14ac:dyDescent="0.3">
      <c r="A52" s="11" t="s">
        <v>75</v>
      </c>
      <c r="B52" s="15">
        <v>2</v>
      </c>
      <c r="C52" s="2">
        <v>2</v>
      </c>
      <c r="D52" s="16"/>
      <c r="E52" s="17" t="s">
        <v>114</v>
      </c>
      <c r="F52" s="2">
        <v>2</v>
      </c>
      <c r="G52" s="2">
        <v>2</v>
      </c>
      <c r="H52" s="18"/>
      <c r="I52" s="17" t="s">
        <v>114</v>
      </c>
    </row>
    <row r="53" spans="1:9" ht="48.75" customHeight="1" thickBot="1" x14ac:dyDescent="0.3">
      <c r="A53" s="11" t="s">
        <v>46</v>
      </c>
      <c r="B53" s="10">
        <v>4</v>
      </c>
      <c r="C53" s="12">
        <f>SUM(C54:C55)</f>
        <v>4</v>
      </c>
      <c r="D53" s="13">
        <f>C53/B53</f>
        <v>1</v>
      </c>
      <c r="E53" s="10"/>
      <c r="F53" s="10">
        <v>3</v>
      </c>
      <c r="G53" s="12">
        <f>SUM(G54:G55)</f>
        <v>4</v>
      </c>
      <c r="H53" s="13">
        <f>G53/B53</f>
        <v>1</v>
      </c>
      <c r="I53" s="23"/>
    </row>
    <row r="54" spans="1:9" ht="65.25" customHeight="1" thickBot="1" x14ac:dyDescent="0.3">
      <c r="A54" s="19" t="s">
        <v>47</v>
      </c>
      <c r="B54" s="15">
        <v>2</v>
      </c>
      <c r="C54" s="2">
        <v>2</v>
      </c>
      <c r="D54" s="16"/>
      <c r="E54" s="17" t="s">
        <v>115</v>
      </c>
      <c r="F54" s="2">
        <v>1</v>
      </c>
      <c r="G54" s="2">
        <v>2</v>
      </c>
      <c r="H54" s="18"/>
      <c r="I54" s="17" t="s">
        <v>115</v>
      </c>
    </row>
    <row r="55" spans="1:9" ht="114" customHeight="1" thickBot="1" x14ac:dyDescent="0.3">
      <c r="A55" s="19" t="s">
        <v>48</v>
      </c>
      <c r="B55" s="15">
        <v>2</v>
      </c>
      <c r="C55" s="2">
        <v>2</v>
      </c>
      <c r="D55" s="16"/>
      <c r="E55" s="17" t="s">
        <v>116</v>
      </c>
      <c r="F55" s="2">
        <v>2</v>
      </c>
      <c r="G55" s="2">
        <v>2</v>
      </c>
      <c r="H55" s="18"/>
      <c r="I55" s="17" t="s">
        <v>116</v>
      </c>
    </row>
    <row r="56" spans="1:9" ht="32.25" thickBot="1" x14ac:dyDescent="0.3">
      <c r="A56" s="25" t="s">
        <v>49</v>
      </c>
      <c r="B56" s="10">
        <v>8</v>
      </c>
      <c r="C56" s="12">
        <f>SUM(C57:C60)</f>
        <v>4</v>
      </c>
      <c r="D56" s="13">
        <f>C56/B56</f>
        <v>0.5</v>
      </c>
      <c r="E56" s="10"/>
      <c r="F56" s="10">
        <v>8</v>
      </c>
      <c r="G56" s="12">
        <f>SUM(G57:G60)</f>
        <v>4</v>
      </c>
      <c r="H56" s="13">
        <f>G56/B56</f>
        <v>0.5</v>
      </c>
      <c r="I56" s="23"/>
    </row>
    <row r="57" spans="1:9" ht="40.5" customHeight="1" thickBot="1" x14ac:dyDescent="0.3">
      <c r="A57" s="19" t="s">
        <v>50</v>
      </c>
      <c r="B57" s="15">
        <v>2</v>
      </c>
      <c r="C57" s="2">
        <v>1</v>
      </c>
      <c r="D57" s="16"/>
      <c r="E57" s="17" t="s">
        <v>117</v>
      </c>
      <c r="F57" s="2">
        <v>1</v>
      </c>
      <c r="G57" s="2">
        <v>1</v>
      </c>
      <c r="H57" s="18"/>
      <c r="I57" s="17" t="s">
        <v>117</v>
      </c>
    </row>
    <row r="58" spans="1:9" ht="51" customHeight="1" thickBot="1" x14ac:dyDescent="0.3">
      <c r="A58" s="19" t="s">
        <v>51</v>
      </c>
      <c r="B58" s="15">
        <v>2</v>
      </c>
      <c r="C58" s="2">
        <v>1</v>
      </c>
      <c r="D58" s="16"/>
      <c r="E58" s="17" t="s">
        <v>118</v>
      </c>
      <c r="F58" s="2">
        <v>2</v>
      </c>
      <c r="G58" s="2">
        <v>1</v>
      </c>
      <c r="H58" s="18"/>
      <c r="I58" s="17" t="s">
        <v>118</v>
      </c>
    </row>
    <row r="59" spans="1:9" ht="46.5" customHeight="1" thickBot="1" x14ac:dyDescent="0.3">
      <c r="A59" s="19" t="s">
        <v>52</v>
      </c>
      <c r="B59" s="15">
        <v>2</v>
      </c>
      <c r="C59" s="2">
        <v>1</v>
      </c>
      <c r="D59" s="16"/>
      <c r="E59" s="17" t="s">
        <v>119</v>
      </c>
      <c r="F59" s="2">
        <v>2</v>
      </c>
      <c r="G59" s="2">
        <v>1</v>
      </c>
      <c r="H59" s="18"/>
      <c r="I59" s="17" t="s">
        <v>119</v>
      </c>
    </row>
    <row r="60" spans="1:9" ht="53.25" customHeight="1" thickBot="1" x14ac:dyDescent="0.3">
      <c r="A60" s="19" t="s">
        <v>53</v>
      </c>
      <c r="B60" s="15">
        <v>2</v>
      </c>
      <c r="C60" s="2">
        <v>1</v>
      </c>
      <c r="D60" s="16"/>
      <c r="E60" s="17" t="s">
        <v>120</v>
      </c>
      <c r="F60" s="2">
        <v>2</v>
      </c>
      <c r="G60" s="2">
        <v>1</v>
      </c>
      <c r="H60" s="18"/>
      <c r="I60" s="17" t="s">
        <v>120</v>
      </c>
    </row>
    <row r="61" spans="1:9" ht="32.25" thickBot="1" x14ac:dyDescent="0.3">
      <c r="A61" s="11" t="s">
        <v>54</v>
      </c>
      <c r="B61" s="10">
        <v>4</v>
      </c>
      <c r="C61" s="12">
        <f>SUM(C62:C63)</f>
        <v>3</v>
      </c>
      <c r="D61" s="13">
        <f>C61/B61</f>
        <v>0.75</v>
      </c>
      <c r="E61" s="10"/>
      <c r="F61" s="10">
        <v>4</v>
      </c>
      <c r="G61" s="12">
        <f>SUM(G62:G63)</f>
        <v>3</v>
      </c>
      <c r="H61" s="13">
        <f>G61/B61</f>
        <v>0.75</v>
      </c>
      <c r="I61" s="10"/>
    </row>
    <row r="62" spans="1:9" ht="49.5" customHeight="1" thickBot="1" x14ac:dyDescent="0.3">
      <c r="A62" s="19" t="s">
        <v>55</v>
      </c>
      <c r="B62" s="15">
        <v>2</v>
      </c>
      <c r="C62" s="2">
        <v>2</v>
      </c>
      <c r="D62" s="16"/>
      <c r="E62" s="17" t="s">
        <v>121</v>
      </c>
      <c r="F62" s="2">
        <v>2</v>
      </c>
      <c r="G62" s="2">
        <v>2</v>
      </c>
      <c r="H62" s="18"/>
      <c r="I62" s="17" t="s">
        <v>121</v>
      </c>
    </row>
    <row r="63" spans="1:9" ht="41.25" customHeight="1" thickBot="1" x14ac:dyDescent="0.3">
      <c r="A63" s="19" t="s">
        <v>56</v>
      </c>
      <c r="B63" s="15">
        <v>2</v>
      </c>
      <c r="C63" s="2">
        <v>1</v>
      </c>
      <c r="D63" s="16"/>
      <c r="E63" s="17" t="s">
        <v>122</v>
      </c>
      <c r="F63" s="2">
        <v>2</v>
      </c>
      <c r="G63" s="2">
        <v>1</v>
      </c>
      <c r="H63" s="18"/>
      <c r="I63" s="17" t="s">
        <v>122</v>
      </c>
    </row>
    <row r="64" spans="1:9" ht="16.5" thickBot="1" x14ac:dyDescent="0.3">
      <c r="A64" s="26" t="s">
        <v>57</v>
      </c>
      <c r="B64" s="10">
        <v>4</v>
      </c>
      <c r="C64" s="12">
        <f>SUM(C65:C66)</f>
        <v>2</v>
      </c>
      <c r="D64" s="13">
        <f>C64/B64</f>
        <v>0.5</v>
      </c>
      <c r="E64" s="10"/>
      <c r="F64" s="10">
        <v>2</v>
      </c>
      <c r="G64" s="12">
        <f>SUM(G65:G66)</f>
        <v>2</v>
      </c>
      <c r="H64" s="13">
        <f>G64/B64</f>
        <v>0.5</v>
      </c>
      <c r="I64" s="10"/>
    </row>
    <row r="65" spans="1:9" ht="73.5" customHeight="1" thickBot="1" x14ac:dyDescent="0.3">
      <c r="A65" s="27" t="s">
        <v>58</v>
      </c>
      <c r="B65" s="15">
        <v>2</v>
      </c>
      <c r="C65" s="2">
        <v>1</v>
      </c>
      <c r="D65" s="16"/>
      <c r="E65" s="17" t="s">
        <v>123</v>
      </c>
      <c r="F65" s="2">
        <v>1</v>
      </c>
      <c r="G65" s="2">
        <v>1</v>
      </c>
      <c r="H65" s="18"/>
      <c r="I65" s="17" t="s">
        <v>123</v>
      </c>
    </row>
    <row r="66" spans="1:9" ht="93.75" customHeight="1" thickBot="1" x14ac:dyDescent="0.3">
      <c r="A66" s="28" t="s">
        <v>59</v>
      </c>
      <c r="B66" s="15">
        <v>2</v>
      </c>
      <c r="C66" s="2">
        <v>1</v>
      </c>
      <c r="D66" s="16"/>
      <c r="E66" s="17" t="s">
        <v>124</v>
      </c>
      <c r="F66" s="2">
        <v>1</v>
      </c>
      <c r="G66" s="2">
        <v>1</v>
      </c>
      <c r="H66" s="18"/>
      <c r="I66" s="17" t="s">
        <v>124</v>
      </c>
    </row>
    <row r="67" spans="1:9" ht="32.25" thickBot="1" x14ac:dyDescent="0.3">
      <c r="A67" s="29" t="s">
        <v>60</v>
      </c>
      <c r="B67" s="7">
        <v>16</v>
      </c>
      <c r="C67" s="7">
        <f>SUM(C68,C73,C76)</f>
        <v>9</v>
      </c>
      <c r="D67" s="9">
        <f>C67/B67</f>
        <v>0.5625</v>
      </c>
      <c r="E67" s="10"/>
      <c r="F67" s="7">
        <v>12</v>
      </c>
      <c r="G67" s="7">
        <f>SUM(G68,G73,G76)</f>
        <v>9</v>
      </c>
      <c r="H67" s="9">
        <f>G67/B67</f>
        <v>0.5625</v>
      </c>
      <c r="I67" s="10"/>
    </row>
    <row r="68" spans="1:9" ht="32.25" thickBot="1" x14ac:dyDescent="0.3">
      <c r="A68" s="26" t="s">
        <v>61</v>
      </c>
      <c r="B68" s="10">
        <v>8</v>
      </c>
      <c r="C68" s="12">
        <f>SUM(C69:C72)</f>
        <v>5</v>
      </c>
      <c r="D68" s="13">
        <f>C68/B68</f>
        <v>0.625</v>
      </c>
      <c r="E68" s="10"/>
      <c r="F68" s="10">
        <v>6</v>
      </c>
      <c r="G68" s="12">
        <f>SUM(G69:G72)</f>
        <v>5</v>
      </c>
      <c r="H68" s="13">
        <f>G68/B68</f>
        <v>0.625</v>
      </c>
      <c r="I68" s="10"/>
    </row>
    <row r="69" spans="1:9" ht="65.25" customHeight="1" thickBot="1" x14ac:dyDescent="0.3">
      <c r="A69" s="30" t="s">
        <v>62</v>
      </c>
      <c r="B69" s="15">
        <v>2</v>
      </c>
      <c r="C69" s="2">
        <v>2</v>
      </c>
      <c r="D69" s="16"/>
      <c r="E69" s="17" t="s">
        <v>125</v>
      </c>
      <c r="F69" s="2">
        <v>2</v>
      </c>
      <c r="G69" s="2">
        <v>2</v>
      </c>
      <c r="H69" s="18"/>
      <c r="I69" s="17" t="s">
        <v>125</v>
      </c>
    </row>
    <row r="70" spans="1:9" ht="29.25" customHeight="1" thickBot="1" x14ac:dyDescent="0.3">
      <c r="A70" s="30" t="s">
        <v>63</v>
      </c>
      <c r="B70" s="15">
        <v>2</v>
      </c>
      <c r="C70" s="2">
        <v>1</v>
      </c>
      <c r="D70" s="16"/>
      <c r="E70" s="17" t="s">
        <v>97</v>
      </c>
      <c r="F70" s="2">
        <v>1</v>
      </c>
      <c r="G70" s="2">
        <v>1</v>
      </c>
      <c r="H70" s="18"/>
      <c r="I70" s="17" t="s">
        <v>97</v>
      </c>
    </row>
    <row r="71" spans="1:9" ht="117.75" customHeight="1" thickBot="1" x14ac:dyDescent="0.3">
      <c r="A71" s="30" t="s">
        <v>64</v>
      </c>
      <c r="B71" s="15">
        <v>2</v>
      </c>
      <c r="C71" s="2">
        <v>2</v>
      </c>
      <c r="D71" s="16"/>
      <c r="E71" s="17" t="s">
        <v>126</v>
      </c>
      <c r="F71" s="2">
        <v>2</v>
      </c>
      <c r="G71" s="2">
        <v>2</v>
      </c>
      <c r="H71" s="18"/>
      <c r="I71" s="17" t="s">
        <v>126</v>
      </c>
    </row>
    <row r="72" spans="1:9" ht="60" customHeight="1" thickBot="1" x14ac:dyDescent="0.3">
      <c r="A72" s="30" t="s">
        <v>65</v>
      </c>
      <c r="B72" s="15">
        <v>2</v>
      </c>
      <c r="C72" s="2">
        <v>0</v>
      </c>
      <c r="D72" s="16"/>
      <c r="E72" s="17"/>
      <c r="F72" s="2">
        <v>1</v>
      </c>
      <c r="G72" s="2">
        <v>0</v>
      </c>
      <c r="H72" s="18"/>
      <c r="I72" s="17"/>
    </row>
    <row r="73" spans="1:9" ht="32.25" thickBot="1" x14ac:dyDescent="0.3">
      <c r="A73" s="26" t="s">
        <v>66</v>
      </c>
      <c r="B73" s="10">
        <v>4</v>
      </c>
      <c r="C73" s="12">
        <f>SUM(C74:C75)</f>
        <v>2</v>
      </c>
      <c r="D73" s="13">
        <f>C73/B73</f>
        <v>0.5</v>
      </c>
      <c r="E73" s="10"/>
      <c r="F73" s="10">
        <v>2</v>
      </c>
      <c r="G73" s="12">
        <f>SUM(G74:G75)</f>
        <v>2</v>
      </c>
      <c r="H73" s="13">
        <f>G73/B73</f>
        <v>0.5</v>
      </c>
      <c r="I73" s="10"/>
    </row>
    <row r="74" spans="1:9" ht="45.75" customHeight="1" thickBot="1" x14ac:dyDescent="0.3">
      <c r="A74" s="30" t="s">
        <v>67</v>
      </c>
      <c r="B74" s="15">
        <v>2</v>
      </c>
      <c r="C74" s="2">
        <v>1</v>
      </c>
      <c r="D74" s="16"/>
      <c r="E74" s="17" t="s">
        <v>127</v>
      </c>
      <c r="F74" s="2">
        <v>1</v>
      </c>
      <c r="G74" s="2">
        <v>1</v>
      </c>
      <c r="H74" s="18"/>
      <c r="I74" s="17" t="s">
        <v>127</v>
      </c>
    </row>
    <row r="75" spans="1:9" ht="40.5" customHeight="1" thickBot="1" x14ac:dyDescent="0.3">
      <c r="A75" s="30" t="s">
        <v>68</v>
      </c>
      <c r="B75" s="15">
        <v>2</v>
      </c>
      <c r="C75" s="2">
        <v>1</v>
      </c>
      <c r="D75" s="16"/>
      <c r="E75" s="17"/>
      <c r="F75" s="2">
        <v>1</v>
      </c>
      <c r="G75" s="45">
        <v>1</v>
      </c>
      <c r="H75" s="18"/>
      <c r="I75" s="17"/>
    </row>
    <row r="76" spans="1:9" ht="16.5" thickBot="1" x14ac:dyDescent="0.3">
      <c r="A76" s="26" t="s">
        <v>69</v>
      </c>
      <c r="B76" s="10">
        <v>4</v>
      </c>
      <c r="C76" s="12">
        <f>SUM(C77:C78)</f>
        <v>2</v>
      </c>
      <c r="D76" s="13">
        <f>C76/B76</f>
        <v>0.5</v>
      </c>
      <c r="E76" s="10"/>
      <c r="F76" s="10">
        <v>4</v>
      </c>
      <c r="G76" s="12">
        <f>SUM(G77:G78)</f>
        <v>2</v>
      </c>
      <c r="H76" s="13">
        <f>G76/B76</f>
        <v>0.5</v>
      </c>
      <c r="I76" s="10"/>
    </row>
    <row r="77" spans="1:9" ht="34.5" customHeight="1" thickBot="1" x14ac:dyDescent="0.3">
      <c r="A77" s="30" t="s">
        <v>70</v>
      </c>
      <c r="B77" s="15">
        <v>2</v>
      </c>
      <c r="C77" s="2">
        <v>2</v>
      </c>
      <c r="D77" s="16"/>
      <c r="E77" s="17" t="s">
        <v>98</v>
      </c>
      <c r="F77" s="2">
        <v>2</v>
      </c>
      <c r="G77" s="2">
        <v>2</v>
      </c>
      <c r="H77" s="18"/>
      <c r="I77" s="17" t="s">
        <v>98</v>
      </c>
    </row>
    <row r="78" spans="1:9" ht="33" customHeight="1" thickBot="1" x14ac:dyDescent="0.3">
      <c r="A78" s="27" t="s">
        <v>71</v>
      </c>
      <c r="B78" s="15">
        <v>2</v>
      </c>
      <c r="C78" s="2">
        <v>0</v>
      </c>
      <c r="D78" s="16"/>
      <c r="E78" s="17"/>
      <c r="F78" s="2">
        <v>2</v>
      </c>
      <c r="G78" s="2">
        <v>0</v>
      </c>
      <c r="H78" s="18"/>
      <c r="I78" s="17"/>
    </row>
    <row r="79" spans="1:9" ht="16.5" thickBot="1" x14ac:dyDescent="0.3">
      <c r="A79" s="29" t="s">
        <v>72</v>
      </c>
      <c r="B79" s="10">
        <v>88</v>
      </c>
      <c r="C79" s="12">
        <f>SUM(C67,C31,C17)</f>
        <v>59</v>
      </c>
      <c r="D79" s="31"/>
      <c r="E79" s="15"/>
      <c r="F79" s="10">
        <v>72</v>
      </c>
      <c r="G79" s="12">
        <f>SUM(G67,G31,G17)</f>
        <v>59</v>
      </c>
      <c r="H79" s="31"/>
      <c r="I79" s="15"/>
    </row>
    <row r="80" spans="1:9" ht="16.5" thickBot="1" x14ac:dyDescent="0.3">
      <c r="A80" s="29" t="s">
        <v>73</v>
      </c>
      <c r="B80" s="10">
        <v>100</v>
      </c>
      <c r="C80" s="12">
        <f>C79/88*100</f>
        <v>67.045454545454547</v>
      </c>
      <c r="D80" s="31"/>
      <c r="E80" s="15"/>
      <c r="F80" s="12">
        <v>81</v>
      </c>
      <c r="G80" s="12">
        <f>G79/88*100</f>
        <v>67.045454545454547</v>
      </c>
      <c r="H80" s="31"/>
      <c r="I80" s="15"/>
    </row>
    <row r="81" spans="1:9" ht="16.5" thickBot="1" x14ac:dyDescent="0.3">
      <c r="A81" s="29" t="s">
        <v>74</v>
      </c>
      <c r="B81" s="32"/>
      <c r="C81" s="38" t="s">
        <v>128</v>
      </c>
      <c r="D81" s="39"/>
      <c r="E81" s="10"/>
      <c r="F81" s="15"/>
      <c r="G81" s="38" t="s">
        <v>128</v>
      </c>
      <c r="H81" s="39"/>
      <c r="I81" s="10"/>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2019-04-05T13:05:43Z</cp:lastPrinted>
  <dcterms:created xsi:type="dcterms:W3CDTF">2018-07-06T09:47:52Z</dcterms:created>
  <dcterms:modified xsi:type="dcterms:W3CDTF">2019-04-07T08:03:02Z</dcterms:modified>
</cp:coreProperties>
</file>